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filer-ad-pers.ad.unistra.fr\cltritsch\Bureau\ESGBU 2022\"/>
    </mc:Choice>
  </mc:AlternateContent>
  <bookViews>
    <workbookView xWindow="0" yWindow="1080" windowWidth="16380" windowHeight="7110" tabRatio="989"/>
  </bookViews>
  <sheets>
    <sheet name="ESGBU 2022" sheetId="6" r:id="rId1"/>
  </sheets>
  <calcPr calcId="162913"/>
</workbook>
</file>

<file path=xl/calcChain.xml><?xml version="1.0" encoding="utf-8"?>
<calcChain xmlns="http://schemas.openxmlformats.org/spreadsheetml/2006/main">
  <c r="D24" i="6" l="1"/>
  <c r="E24" i="6"/>
  <c r="F24" i="6"/>
  <c r="G24" i="6"/>
  <c r="I24" i="6"/>
  <c r="J24" i="6"/>
  <c r="C24" i="6"/>
  <c r="K8" i="6"/>
  <c r="K20" i="6"/>
  <c r="K9" i="6"/>
  <c r="K13" i="6"/>
  <c r="K7" i="6"/>
  <c r="K19" i="6"/>
  <c r="K22" i="6"/>
  <c r="K4" i="6"/>
  <c r="K14" i="6"/>
  <c r="K15" i="6"/>
  <c r="K12" i="6"/>
  <c r="K17" i="6"/>
  <c r="K18" i="6"/>
  <c r="K21" i="6"/>
  <c r="K3" i="6"/>
  <c r="K5" i="6"/>
  <c r="K16" i="6"/>
  <c r="K6" i="6"/>
  <c r="K10" i="6"/>
  <c r="K11" i="6"/>
  <c r="K2" i="6"/>
  <c r="K24" i="6" l="1"/>
  <c r="H8" i="6"/>
  <c r="H9" i="6"/>
  <c r="H13" i="6"/>
  <c r="H7" i="6"/>
  <c r="H19" i="6"/>
  <c r="H20" i="6"/>
  <c r="H22" i="6"/>
  <c r="H4" i="6"/>
  <c r="H14" i="6"/>
  <c r="H15" i="6"/>
  <c r="H12" i="6"/>
  <c r="H17" i="6"/>
  <c r="H18" i="6"/>
  <c r="H21" i="6"/>
  <c r="H3" i="6"/>
  <c r="H5" i="6"/>
  <c r="H16" i="6"/>
  <c r="H6" i="6"/>
  <c r="H10" i="6"/>
  <c r="H11" i="6"/>
  <c r="H2" i="6"/>
  <c r="H24" i="6" l="1"/>
</calcChain>
</file>

<file path=xl/sharedStrings.xml><?xml version="1.0" encoding="utf-8"?>
<sst xmlns="http://schemas.openxmlformats.org/spreadsheetml/2006/main" count="79" uniqueCount="62">
  <si>
    <t>Département</t>
  </si>
  <si>
    <t>Bibliothèque</t>
  </si>
  <si>
    <t>DEGSP</t>
  </si>
  <si>
    <t>CUEJ</t>
  </si>
  <si>
    <t>IDT</t>
  </si>
  <si>
    <t>PEGE</t>
  </si>
  <si>
    <t>Recherche juridique</t>
  </si>
  <si>
    <t>DRES</t>
  </si>
  <si>
    <t>LSHS</t>
  </si>
  <si>
    <t>Arts</t>
  </si>
  <si>
    <t>Histoire</t>
  </si>
  <si>
    <t>Langues</t>
  </si>
  <si>
    <t>MISHA</t>
  </si>
  <si>
    <t>Sciences sociales</t>
  </si>
  <si>
    <t>STS</t>
  </si>
  <si>
    <t>API</t>
  </si>
  <si>
    <t>BCRC/ECPM</t>
  </si>
  <si>
    <t>BMO</t>
  </si>
  <si>
    <t>Géographie</t>
  </si>
  <si>
    <t>Abonnements français</t>
  </si>
  <si>
    <t>Abonnements étrangers</t>
  </si>
  <si>
    <t>Coût total</t>
  </si>
  <si>
    <t>Nb total</t>
  </si>
  <si>
    <t>IUT pharma</t>
  </si>
  <si>
    <t>INSPE-COLMAR</t>
  </si>
  <si>
    <t>INSPE-STRAS</t>
  </si>
  <si>
    <t>Cardo</t>
  </si>
  <si>
    <t>Alinéa</t>
  </si>
  <si>
    <t>Total abonnements 2021</t>
  </si>
  <si>
    <t>Nouveaux abonnements 2022</t>
  </si>
  <si>
    <t>Coût abonnements français</t>
  </si>
  <si>
    <t>Coût abonnements étrangers</t>
  </si>
  <si>
    <t>LSHS/STS</t>
  </si>
  <si>
    <t>Studium</t>
  </si>
  <si>
    <t>suppression : Cahiers d'histoire de la radiodiffusion, Etudes de communication, Réseaux</t>
  </si>
  <si>
    <t>Nouveaux abonnements : Albert, Society</t>
  </si>
  <si>
    <t>suppression : Liaison social europe</t>
  </si>
  <si>
    <t xml:space="preserve">Nouveaux abonnements : A Part Entiere, Bulletin Mensuel des Statistiques du Travail, Cahiers Français, Chroniques du Travail, Journal of Labor Economics, Perspectives de l Emploi de l'OCDE, Prevention au Travail, Quart Monde - Paris, References en Sante au Travail, Rh &amp; M - Ressources Humaines &amp; Management, Travail &amp; Changement - le Mensuel de l Anact, Travail et emploi, Travail et Santé, Vie à défendre     </t>
  </si>
  <si>
    <t>Nouveaux abonnements : Atlantic, l'Opinion</t>
  </si>
  <si>
    <t>Suppression : Analyse financière, Cambio 16, Newsweek. Les suppressions comptent également 3 compléments qui avaient été comptés comme des titres en 2021 : Perspectives on politics, Political Science and politics, Zeit magazin</t>
  </si>
  <si>
    <t>Suppression : Cahier de la sécurité et de la justice, Dalloz-Recueil, Revue des sociétés, Rechtsgeschichte, Virginia environmental Law journal (Hors-marché non commandé). Les suppressions comptent également 1 complément qui avait été compté comme un titre en 2021 : Netherlands Yearbook of international law</t>
  </si>
  <si>
    <t>Nouvel abonnement : Revue internationale de la compliance et de l'éthique des affaires + 4 abonnements venus de la fac de droit (Loyres et co propriété, Revue française de droit aérien et spacial, Revue générale du droit des assurances, Revue internationale de criminologie et de police technique et scientifique</t>
  </si>
  <si>
    <t>Suppression : Actes de lecture, Die Grundschulzeitschrift, Journal de la petite enfance Le furet, Lecture jeune, Plume, Mia Europo. Les suppressions comptent aussi Bulletin jugeng + Literatur (complément de Eselsohr) compté comme un titre en 2021</t>
  </si>
  <si>
    <t>Suppression : Diversité (hors-marché)</t>
  </si>
  <si>
    <t>Nouveaux abonnements : ANAE + 5 titres de l'INSPE Sélestat : Art et thérapie, contre pied, Evolutions psychomotrices, Nouvelle revue pédagogique collège + lycée)</t>
  </si>
  <si>
    <t>Suppression : Bulletin de la société Huningue et sa région, Etudes haguenoviennes</t>
  </si>
  <si>
    <t>Suppression : Archaeologia classica, Parola del Passato (dernière publication 2019), Reallexikon der Assyriologie und Vorderasiatischer</t>
  </si>
  <si>
    <t>Suppression : Cahiers de sociologie économique ; Cahiers des amériques latines ; Revue européenne des migrations internationales ; Travail, genre et société ; Africa &amp; Africa bibliography (fait partie de Africa triple package)</t>
  </si>
  <si>
    <t>Suppression : Ciel et espace (Hors-série) ; M - le Monde</t>
  </si>
  <si>
    <t>Nouveaux abonnements : Vocable English, german et spanish</t>
  </si>
  <si>
    <t>Suppression : Analyse financière ; Gérer et comprendre ; Le monde diplomatique ; Lettre des achats ; Qualitative Market Research ; Revue internationale PME + 2 titres qui ont disparu en fusionnant : Review of Asset Pricing Studies et Review of corporate Finance Studies</t>
  </si>
  <si>
    <t>Suppression : Entreprise et carrières ; Franchise magazine ; Pharmacien manager (complément et non titre) ; Vocable german ; Sécurité incendie</t>
  </si>
  <si>
    <t>Suppression : Advances in dental research (complément et non titre), Bulletin of the World Health Organisation (hors-marché), Série de rapports techniques de l'OMS (hors marché) + 1 complément compté comme un titre en 2021 : Journal of laryngology and otology archive + fusion de 3 titres : Journal de parodontologie et d'implantologie orale ; Cahiers de prothèse ; Implant : chirugie prothèse</t>
  </si>
  <si>
    <t>Nouveaux : Revue Russe (Studium en attendant les langues o)</t>
  </si>
  <si>
    <t>Nouveaux : 1 nouvel abo (revue de l'union européenne) + 12 abonnements venus de la faculté de droit (Droit et société, Droit ouvrier, Juris classseur, Le monde, Recueil décisions du conseil d'Etat, Responsabilité civile et assurances, Revue de droit fiscal, Revue du droit local, Revue politique et parlementaire, revue pratique de droit social, Revue trimestrielle de droit européen, Revue de droit pénal et de criminologie)</t>
  </si>
  <si>
    <t>suppression : Droit administratif ; Droit et Patrimoine ; Revue de science criminelle et de droit penal comparé ; Revue du droit de l'Union Européenne ; Revue française de finances publiques ; Travaux du comité français de droit international privé</t>
  </si>
  <si>
    <t>Nouveaux abonnements : Baguette et Marmelade (hors-marché budget de la bibliothèque), Classe, Géolino mini, J magazine, Jcoop magazine, Mia Europo + 3 titres de l'INSPE Sélestat : ANAE, Envie d'école, Nouvelle revue éducation et société inclusives</t>
  </si>
  <si>
    <t>Titres supprimés 
ou ne paraissant plus</t>
  </si>
  <si>
    <t>Total SBU</t>
  </si>
  <si>
    <t>GEOLOGIE</t>
  </si>
  <si>
    <t>Suppression : Cahiers de l'Unebevue ; Cahiers de psychologie clinique ; Cahier textuel (hors-marché) ; Montagne magazine ; Papiers ; Revue Russe (transfert Langues) ; Revue incise</t>
  </si>
  <si>
    <t>Suppression : Le Monde, Nordiques, Revue des études italiennes, Linguistica Espanola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</si>
</sst>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00\ &quot;€&quot;"/>
  </numFmts>
  <fonts count="16">
    <font>
      <sz val="11"/>
      <color rgb="FF000000"/>
      <name val="Arial"/>
      <family val="2"/>
      <charset val="1"/>
    </font>
    <font>
      <sz val="11"/>
      <color theme="1"/>
      <name val="Calibri"/>
      <family val="2"/>
      <scheme val="minor"/>
    </font>
    <font>
      <sz val="10"/>
      <color rgb="FF000000"/>
      <name val="Arial"/>
      <family val="2"/>
      <charset val="1"/>
    </font>
    <font>
      <sz val="11"/>
      <color rgb="FF000000"/>
      <name val="Calibri"/>
      <family val="2"/>
      <charset val="1"/>
    </font>
    <font>
      <sz val="10"/>
      <color rgb="FF000000"/>
      <name val="Arial11"/>
      <charset val="1"/>
    </font>
    <font>
      <sz val="12"/>
      <name val="Times New Roman"/>
      <family val="1"/>
    </font>
    <font>
      <sz val="12"/>
      <color theme="1"/>
      <name val="Calibri"/>
      <family val="2"/>
      <scheme val="minor"/>
    </font>
    <font>
      <sz val="11"/>
      <color indexed="8"/>
      <name val="Calibri"/>
      <family val="2"/>
    </font>
    <font>
      <sz val="9"/>
      <color rgb="FF000000"/>
      <name val="Arial"/>
      <family val="2"/>
    </font>
    <font>
      <sz val="9"/>
      <name val="Arial"/>
      <family val="2"/>
    </font>
    <font>
      <sz val="11"/>
      <color rgb="FF000000"/>
      <name val="Arial"/>
      <family val="2"/>
    </font>
    <font>
      <sz val="11"/>
      <name val="Arial"/>
      <family val="2"/>
    </font>
    <font>
      <b/>
      <sz val="11"/>
      <color rgb="FF000000"/>
      <name val="Arial"/>
      <family val="2"/>
    </font>
    <font>
      <b/>
      <sz val="11"/>
      <color rgb="FFFF0000"/>
      <name val="Arial"/>
      <family val="2"/>
    </font>
    <font>
      <b/>
      <sz val="12"/>
      <name val="Arial"/>
      <family val="2"/>
    </font>
    <font>
      <b/>
      <sz val="12"/>
      <color rgb="FFFF0000"/>
      <name val="Arial"/>
      <family val="2"/>
    </font>
  </fonts>
  <fills count="5">
    <fill>
      <patternFill patternType="none"/>
    </fill>
    <fill>
      <patternFill patternType="gray125"/>
    </fill>
    <fill>
      <patternFill patternType="solid">
        <fgColor rgb="FFFFFFCC"/>
        <bgColor rgb="FFEBF1DE"/>
      </patternFill>
    </fill>
    <fill>
      <patternFill patternType="solid">
        <fgColor rgb="FFFFFFCC"/>
        <bgColor indexed="64"/>
      </patternFill>
    </fill>
    <fill>
      <patternFill patternType="solid">
        <fgColor theme="5"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2" fillId="0" borderId="0"/>
    <xf numFmtId="0" fontId="3" fillId="0" borderId="0"/>
    <xf numFmtId="0" fontId="4" fillId="0" borderId="0"/>
    <xf numFmtId="0" fontId="1" fillId="0" borderId="0"/>
    <xf numFmtId="0" fontId="6" fillId="0" borderId="0"/>
    <xf numFmtId="0" fontId="1" fillId="0" borderId="0"/>
    <xf numFmtId="0" fontId="5" fillId="0" borderId="0"/>
    <xf numFmtId="0" fontId="7" fillId="0" borderId="0"/>
  </cellStyleXfs>
  <cellXfs count="33">
    <xf numFmtId="0" fontId="0" fillId="0" borderId="0" xfId="0"/>
    <xf numFmtId="0" fontId="11" fillId="0" borderId="0" xfId="0" applyFont="1" applyFill="1" applyAlignment="1">
      <alignment horizontal="center" vertical="center"/>
    </xf>
    <xf numFmtId="0" fontId="10" fillId="0" borderId="0" xfId="0" applyFont="1"/>
    <xf numFmtId="0" fontId="11" fillId="0" borderId="0" xfId="0" applyFont="1" applyFill="1"/>
    <xf numFmtId="0" fontId="10" fillId="0" borderId="1" xfId="0" applyFont="1" applyFill="1" applyBorder="1"/>
    <xf numFmtId="0" fontId="11" fillId="0" borderId="1" xfId="0" applyFont="1" applyFill="1" applyBorder="1"/>
    <xf numFmtId="1" fontId="9" fillId="0" borderId="1" xfId="1" applyNumberFormat="1" applyFont="1" applyFill="1" applyBorder="1"/>
    <xf numFmtId="1" fontId="9" fillId="0" borderId="1" xfId="0" applyNumberFormat="1" applyFont="1" applyFill="1" applyBorder="1" applyAlignment="1"/>
    <xf numFmtId="0" fontId="9" fillId="0" borderId="1" xfId="0" applyFont="1" applyFill="1" applyBorder="1" applyAlignment="1"/>
    <xf numFmtId="0" fontId="13" fillId="0" borderId="1" xfId="0" applyFont="1" applyFill="1" applyBorder="1"/>
    <xf numFmtId="0" fontId="14" fillId="0" borderId="1" xfId="0" applyFont="1" applyFill="1" applyBorder="1" applyAlignment="1">
      <alignment horizontal="center" vertical="center"/>
    </xf>
    <xf numFmtId="0" fontId="14" fillId="0" borderId="0" xfId="0" applyFont="1" applyFill="1" applyBorder="1" applyAlignment="1">
      <alignment horizontal="center" vertical="center"/>
    </xf>
    <xf numFmtId="1" fontId="15" fillId="0" borderId="0" xfId="1" applyNumberFormat="1" applyFont="1" applyFill="1" applyBorder="1" applyAlignment="1" applyProtection="1">
      <alignment horizontal="center" vertical="center"/>
    </xf>
    <xf numFmtId="0" fontId="14" fillId="0" borderId="0" xfId="1" applyFont="1" applyFill="1" applyBorder="1" applyAlignment="1" applyProtection="1">
      <alignment horizontal="center" vertical="center" wrapText="1"/>
    </xf>
    <xf numFmtId="164" fontId="15" fillId="0" borderId="0" xfId="1"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1" fontId="10" fillId="0" borderId="0" xfId="0" applyNumberFormat="1" applyFont="1"/>
    <xf numFmtId="165" fontId="10" fillId="0" borderId="1" xfId="0" applyNumberFormat="1" applyFont="1" applyFill="1" applyBorder="1"/>
    <xf numFmtId="165" fontId="13" fillId="0" borderId="1" xfId="0" applyNumberFormat="1" applyFont="1" applyFill="1" applyBorder="1"/>
    <xf numFmtId="165" fontId="11" fillId="0" borderId="1" xfId="0" applyNumberFormat="1" applyFont="1" applyFill="1" applyBorder="1"/>
    <xf numFmtId="1" fontId="12" fillId="4" borderId="1" xfId="0" applyNumberFormat="1" applyFont="1" applyFill="1" applyBorder="1"/>
    <xf numFmtId="165" fontId="12" fillId="4" borderId="1" xfId="0" applyNumberFormat="1" applyFont="1" applyFill="1" applyBorder="1"/>
    <xf numFmtId="0" fontId="8" fillId="2" borderId="1" xfId="1" applyFont="1" applyFill="1" applyBorder="1" applyAlignment="1" applyProtection="1">
      <alignment horizontal="left" vertical="center" wrapText="1"/>
    </xf>
    <xf numFmtId="0" fontId="8" fillId="2" borderId="1" xfId="1" applyFont="1" applyFill="1" applyBorder="1" applyAlignment="1" applyProtection="1">
      <alignment horizontal="left" vertical="center"/>
    </xf>
    <xf numFmtId="0" fontId="8" fillId="2" borderId="1" xfId="1" applyFont="1" applyFill="1" applyBorder="1" applyAlignment="1" applyProtection="1"/>
    <xf numFmtId="0" fontId="8" fillId="2" borderId="1" xfId="1" applyFont="1" applyFill="1" applyBorder="1" applyAlignment="1" applyProtection="1">
      <alignment horizontal="left" wrapText="1"/>
    </xf>
    <xf numFmtId="0" fontId="8" fillId="2" borderId="1" xfId="1" applyFont="1" applyFill="1" applyBorder="1" applyAlignment="1" applyProtection="1">
      <alignment horizontal="left"/>
    </xf>
    <xf numFmtId="0" fontId="8" fillId="3" borderId="1" xfId="1" applyFont="1" applyFill="1" applyBorder="1" applyAlignment="1" applyProtection="1">
      <alignment horizontal="left" vertical="center" wrapText="1"/>
    </xf>
    <xf numFmtId="0" fontId="8" fillId="3" borderId="1" xfId="1" applyFont="1" applyFill="1" applyBorder="1" applyAlignment="1" applyProtection="1"/>
    <xf numFmtId="0" fontId="9" fillId="3" borderId="1" xfId="1" applyFont="1" applyFill="1" applyBorder="1" applyAlignment="1" applyProtection="1">
      <alignment horizontal="left" vertical="center" wrapText="1"/>
    </xf>
    <xf numFmtId="0" fontId="9" fillId="3" borderId="1" xfId="1" applyFont="1" applyFill="1" applyBorder="1" applyAlignment="1" applyProtection="1"/>
    <xf numFmtId="0" fontId="8" fillId="2" borderId="1" xfId="1" applyFont="1" applyFill="1" applyBorder="1" applyAlignment="1" applyProtection="1">
      <alignment wrapText="1"/>
    </xf>
    <xf numFmtId="0" fontId="12" fillId="4" borderId="1" xfId="0" applyFont="1" applyFill="1" applyBorder="1" applyAlignment="1">
      <alignment horizontal="center"/>
    </xf>
  </cellXfs>
  <cellStyles count="9">
    <cellStyle name="Normal" xfId="0" builtinId="0"/>
    <cellStyle name="Normal 2" xfId="2"/>
    <cellStyle name="Normal 2 2" xfId="5"/>
    <cellStyle name="Normal 3" xfId="7"/>
    <cellStyle name="Normal 4" xfId="6"/>
    <cellStyle name="Normal 5" xfId="8"/>
    <cellStyle name="Normal 6" xfId="4"/>
    <cellStyle name="TableStyleLight1" xfId="3"/>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D9D9D9"/>
      <rgbColor rgb="FF8EB4E3"/>
      <rgbColor rgb="FF993366"/>
      <rgbColor rgb="FFFFFFCC"/>
      <rgbColor rgb="FFF2F2F2"/>
      <rgbColor rgb="FF660066"/>
      <rgbColor rgb="FFFFCCCC"/>
      <rgbColor rgb="FF0066CC"/>
      <rgbColor rgb="FFCCC1DA"/>
      <rgbColor rgb="FF000080"/>
      <rgbColor rgb="FFFF00FF"/>
      <rgbColor rgb="FFF2DCDB"/>
      <rgbColor rgb="FF00FFFF"/>
      <rgbColor rgb="FF800080"/>
      <rgbColor rgb="FF800000"/>
      <rgbColor rgb="FF008080"/>
      <rgbColor rgb="FF0000FF"/>
      <rgbColor rgb="FF00CCFF"/>
      <rgbColor rgb="FFE6E0EC"/>
      <rgbColor rgb="FFEBF1DE"/>
      <rgbColor rgb="FFFFFF66"/>
      <rgbColor rgb="FF99CCFF"/>
      <rgbColor rgb="FFE6B9B8"/>
      <rgbColor rgb="FFCCCCCC"/>
      <rgbColor rgb="FFFFCC99"/>
      <rgbColor rgb="FF3366FF"/>
      <rgbColor rgb="FF33CCCC"/>
      <rgbColor rgb="FF92D050"/>
      <rgbColor rgb="FFD7E4BD"/>
      <rgbColor rgb="FFDDDDDD"/>
      <rgbColor rgb="FFFF3333"/>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color rgb="FFCC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topLeftCell="B1" zoomScaleNormal="100" workbookViewId="0">
      <pane ySplit="1" topLeftCell="A2" activePane="bottomLeft" state="frozen"/>
      <selection activeCell="C1" sqref="C1"/>
      <selection pane="bottomLeft" activeCell="D7" sqref="D7"/>
    </sheetView>
  </sheetViews>
  <sheetFormatPr baseColWidth="10" defaultColWidth="10.625" defaultRowHeight="14.25"/>
  <cols>
    <col min="1" max="1" width="15.375" style="2" customWidth="1"/>
    <col min="2" max="2" width="15.5" style="2" bestFit="1" customWidth="1"/>
    <col min="3" max="3" width="24.375" style="2" bestFit="1" customWidth="1"/>
    <col min="4" max="4" width="21.75" style="2" bestFit="1" customWidth="1"/>
    <col min="5" max="5" width="29.125" style="2" bestFit="1" customWidth="1"/>
    <col min="6" max="6" width="22.625" style="2" bestFit="1" customWidth="1"/>
    <col min="7" max="7" width="24" style="2" bestFit="1" customWidth="1"/>
    <col min="8" max="8" width="10.625" style="2"/>
    <col min="9" max="10" width="13.875" style="2" bestFit="1" customWidth="1"/>
    <col min="11" max="11" width="14.125" style="2" customWidth="1"/>
    <col min="12" max="12" width="12.625" style="2" customWidth="1"/>
    <col min="13" max="13" width="11" style="2" customWidth="1"/>
    <col min="14" max="16384" width="10.625" style="2"/>
  </cols>
  <sheetData>
    <row r="1" spans="1:13" ht="47.25">
      <c r="A1" s="10" t="s">
        <v>0</v>
      </c>
      <c r="B1" s="10" t="s">
        <v>1</v>
      </c>
      <c r="C1" s="10" t="s">
        <v>28</v>
      </c>
      <c r="D1" s="15" t="s">
        <v>57</v>
      </c>
      <c r="E1" s="11" t="s">
        <v>29</v>
      </c>
      <c r="F1" s="11" t="s">
        <v>19</v>
      </c>
      <c r="G1" s="11" t="s">
        <v>20</v>
      </c>
      <c r="H1" s="12" t="s">
        <v>22</v>
      </c>
      <c r="I1" s="13" t="s">
        <v>30</v>
      </c>
      <c r="J1" s="13" t="s">
        <v>31</v>
      </c>
      <c r="K1" s="14" t="s">
        <v>21</v>
      </c>
      <c r="L1" s="1"/>
      <c r="M1" s="1"/>
    </row>
    <row r="2" spans="1:13" s="1" customFormat="1" ht="15">
      <c r="A2" s="22" t="s">
        <v>2</v>
      </c>
      <c r="B2" s="24" t="s">
        <v>27</v>
      </c>
      <c r="C2" s="6">
        <v>31</v>
      </c>
      <c r="D2" s="4">
        <v>6</v>
      </c>
      <c r="E2" s="4">
        <v>13</v>
      </c>
      <c r="F2" s="4">
        <v>36</v>
      </c>
      <c r="G2" s="4">
        <v>2</v>
      </c>
      <c r="H2" s="9">
        <f t="shared" ref="H2:H22" si="0">SUM(F2,G2)</f>
        <v>38</v>
      </c>
      <c r="I2" s="17">
        <v>15598.56</v>
      </c>
      <c r="J2" s="17">
        <v>308.51</v>
      </c>
      <c r="K2" s="18">
        <f t="shared" ref="K2:K22" si="1">SUM(I2,J2)</f>
        <v>15907.07</v>
      </c>
      <c r="L2" s="2" t="s">
        <v>55</v>
      </c>
      <c r="M2" s="2" t="s">
        <v>54</v>
      </c>
    </row>
    <row r="3" spans="1:13" ht="15">
      <c r="A3" s="25" t="s">
        <v>14</v>
      </c>
      <c r="B3" s="26" t="s">
        <v>15</v>
      </c>
      <c r="C3" s="7">
        <v>19</v>
      </c>
      <c r="D3" s="4">
        <v>2</v>
      </c>
      <c r="E3" s="4">
        <v>0</v>
      </c>
      <c r="F3" s="4">
        <v>10</v>
      </c>
      <c r="G3" s="4">
        <v>7</v>
      </c>
      <c r="H3" s="9">
        <f t="shared" si="0"/>
        <v>17</v>
      </c>
      <c r="I3" s="17">
        <v>1940.27</v>
      </c>
      <c r="J3" s="17">
        <v>7588.36</v>
      </c>
      <c r="K3" s="18">
        <f t="shared" si="1"/>
        <v>9528.6299999999992</v>
      </c>
      <c r="L3" s="2" t="s">
        <v>48</v>
      </c>
    </row>
    <row r="4" spans="1:13" s="3" customFormat="1" ht="15">
      <c r="A4" s="22" t="s">
        <v>8</v>
      </c>
      <c r="B4" s="23" t="s">
        <v>9</v>
      </c>
      <c r="C4" s="6">
        <v>35</v>
      </c>
      <c r="D4" s="4">
        <v>0</v>
      </c>
      <c r="E4" s="4">
        <v>0</v>
      </c>
      <c r="F4" s="4">
        <v>31</v>
      </c>
      <c r="G4" s="4">
        <v>4</v>
      </c>
      <c r="H4" s="9">
        <f t="shared" si="0"/>
        <v>35</v>
      </c>
      <c r="I4" s="17">
        <v>1717.65</v>
      </c>
      <c r="J4" s="17">
        <v>191.23</v>
      </c>
      <c r="K4" s="18">
        <f t="shared" si="1"/>
        <v>1908.88</v>
      </c>
      <c r="L4" s="2"/>
      <c r="M4" s="2"/>
    </row>
    <row r="5" spans="1:13" ht="15">
      <c r="A5" s="25" t="s">
        <v>14</v>
      </c>
      <c r="B5" s="26" t="s">
        <v>16</v>
      </c>
      <c r="C5" s="7">
        <v>2</v>
      </c>
      <c r="D5" s="4">
        <v>0</v>
      </c>
      <c r="E5" s="4">
        <v>0</v>
      </c>
      <c r="F5" s="4">
        <v>0</v>
      </c>
      <c r="G5" s="4">
        <v>2</v>
      </c>
      <c r="H5" s="9">
        <f t="shared" si="0"/>
        <v>2</v>
      </c>
      <c r="I5" s="17">
        <v>0</v>
      </c>
      <c r="J5" s="17">
        <v>6482.96</v>
      </c>
      <c r="K5" s="18">
        <f t="shared" si="1"/>
        <v>6482.96</v>
      </c>
    </row>
    <row r="6" spans="1:13" ht="15">
      <c r="A6" s="25" t="s">
        <v>14</v>
      </c>
      <c r="B6" s="26" t="s">
        <v>17</v>
      </c>
      <c r="C6" s="8">
        <v>57</v>
      </c>
      <c r="D6" s="4">
        <v>7</v>
      </c>
      <c r="E6" s="4">
        <v>0</v>
      </c>
      <c r="F6" s="4">
        <v>31</v>
      </c>
      <c r="G6" s="4">
        <v>19</v>
      </c>
      <c r="H6" s="9">
        <f t="shared" si="0"/>
        <v>50</v>
      </c>
      <c r="I6" s="17">
        <v>11237.25</v>
      </c>
      <c r="J6" s="17">
        <v>21675.07</v>
      </c>
      <c r="K6" s="18">
        <f t="shared" si="1"/>
        <v>32912.32</v>
      </c>
      <c r="L6" s="2" t="s">
        <v>52</v>
      </c>
    </row>
    <row r="7" spans="1:13" ht="15">
      <c r="A7" s="27" t="s">
        <v>2</v>
      </c>
      <c r="B7" s="28" t="s">
        <v>26</v>
      </c>
      <c r="C7" s="6">
        <v>139</v>
      </c>
      <c r="D7" s="4">
        <v>6</v>
      </c>
      <c r="E7" s="4">
        <v>2</v>
      </c>
      <c r="F7" s="4">
        <v>103</v>
      </c>
      <c r="G7" s="4">
        <v>32</v>
      </c>
      <c r="H7" s="9">
        <f t="shared" si="0"/>
        <v>135</v>
      </c>
      <c r="I7" s="17">
        <v>18247.650000000001</v>
      </c>
      <c r="J7" s="17">
        <v>16065.58</v>
      </c>
      <c r="K7" s="18">
        <f t="shared" si="1"/>
        <v>34313.230000000003</v>
      </c>
      <c r="L7" s="2" t="s">
        <v>39</v>
      </c>
      <c r="M7" s="2" t="s">
        <v>38</v>
      </c>
    </row>
    <row r="8" spans="1:13" ht="15">
      <c r="A8" s="29" t="s">
        <v>2</v>
      </c>
      <c r="B8" s="30" t="s">
        <v>3</v>
      </c>
      <c r="C8" s="6">
        <v>48</v>
      </c>
      <c r="D8" s="5">
        <v>3</v>
      </c>
      <c r="E8" s="5">
        <v>2</v>
      </c>
      <c r="F8" s="5">
        <v>42</v>
      </c>
      <c r="G8" s="5">
        <v>5</v>
      </c>
      <c r="H8" s="9">
        <f t="shared" si="0"/>
        <v>47</v>
      </c>
      <c r="I8" s="17">
        <v>9057.93</v>
      </c>
      <c r="J8" s="17">
        <v>1365.73</v>
      </c>
      <c r="K8" s="18">
        <f t="shared" si="1"/>
        <v>10423.66</v>
      </c>
      <c r="L8" s="3" t="s">
        <v>34</v>
      </c>
      <c r="M8" s="3" t="s">
        <v>35</v>
      </c>
    </row>
    <row r="9" spans="1:13" ht="15">
      <c r="A9" s="22" t="s">
        <v>2</v>
      </c>
      <c r="B9" s="24" t="s">
        <v>7</v>
      </c>
      <c r="C9" s="6">
        <v>2</v>
      </c>
      <c r="D9" s="4">
        <v>0</v>
      </c>
      <c r="E9" s="4">
        <v>0</v>
      </c>
      <c r="F9" s="4">
        <v>0</v>
      </c>
      <c r="G9" s="4">
        <v>2</v>
      </c>
      <c r="H9" s="9">
        <f t="shared" si="0"/>
        <v>2</v>
      </c>
      <c r="I9" s="17">
        <v>0</v>
      </c>
      <c r="J9" s="17">
        <v>406.81</v>
      </c>
      <c r="K9" s="18">
        <f t="shared" si="1"/>
        <v>406.81</v>
      </c>
    </row>
    <row r="10" spans="1:13" ht="15">
      <c r="A10" s="25" t="s">
        <v>14</v>
      </c>
      <c r="B10" s="26" t="s">
        <v>18</v>
      </c>
      <c r="C10" s="7">
        <v>15</v>
      </c>
      <c r="D10" s="4">
        <v>0</v>
      </c>
      <c r="E10" s="4">
        <v>0</v>
      </c>
      <c r="F10" s="4">
        <v>13</v>
      </c>
      <c r="G10" s="4">
        <v>2</v>
      </c>
      <c r="H10" s="9">
        <f t="shared" si="0"/>
        <v>15</v>
      </c>
      <c r="I10" s="17">
        <v>1291.33</v>
      </c>
      <c r="J10" s="17">
        <v>4839.8999999999996</v>
      </c>
      <c r="K10" s="18">
        <f t="shared" si="1"/>
        <v>6131.23</v>
      </c>
    </row>
    <row r="11" spans="1:13" ht="15">
      <c r="A11" s="25" t="s">
        <v>14</v>
      </c>
      <c r="B11" s="31" t="s">
        <v>59</v>
      </c>
      <c r="C11" s="7">
        <v>2</v>
      </c>
      <c r="D11" s="4">
        <v>0</v>
      </c>
      <c r="E11" s="4">
        <v>0</v>
      </c>
      <c r="F11" s="4">
        <v>0</v>
      </c>
      <c r="G11" s="4">
        <v>2</v>
      </c>
      <c r="H11" s="9">
        <f t="shared" si="0"/>
        <v>2</v>
      </c>
      <c r="I11" s="17">
        <v>0</v>
      </c>
      <c r="J11" s="17">
        <v>2793.21</v>
      </c>
      <c r="K11" s="18">
        <f t="shared" si="1"/>
        <v>2793.21</v>
      </c>
    </row>
    <row r="12" spans="1:13" ht="15">
      <c r="A12" s="22" t="s">
        <v>8</v>
      </c>
      <c r="B12" s="23" t="s">
        <v>10</v>
      </c>
      <c r="C12" s="6">
        <v>65</v>
      </c>
      <c r="D12" s="4">
        <v>2</v>
      </c>
      <c r="E12" s="4">
        <v>0</v>
      </c>
      <c r="F12" s="4">
        <v>46</v>
      </c>
      <c r="G12" s="4">
        <v>17</v>
      </c>
      <c r="H12" s="9">
        <f t="shared" si="0"/>
        <v>63</v>
      </c>
      <c r="I12" s="17">
        <v>2925.91</v>
      </c>
      <c r="J12" s="17">
        <v>2304.61</v>
      </c>
      <c r="K12" s="18">
        <f t="shared" si="1"/>
        <v>5230.5200000000004</v>
      </c>
      <c r="L12" s="2" t="s">
        <v>45</v>
      </c>
    </row>
    <row r="13" spans="1:13" ht="15">
      <c r="A13" s="22" t="s">
        <v>2</v>
      </c>
      <c r="B13" s="24" t="s">
        <v>4</v>
      </c>
      <c r="C13" s="6">
        <v>33</v>
      </c>
      <c r="D13" s="4">
        <v>1</v>
      </c>
      <c r="E13" s="4">
        <v>14</v>
      </c>
      <c r="F13" s="4">
        <v>42</v>
      </c>
      <c r="G13" s="4">
        <v>4</v>
      </c>
      <c r="H13" s="9">
        <f t="shared" si="0"/>
        <v>46</v>
      </c>
      <c r="I13" s="17">
        <v>12408.22</v>
      </c>
      <c r="J13" s="17">
        <v>1222.97</v>
      </c>
      <c r="K13" s="18">
        <f t="shared" si="1"/>
        <v>13631.189999999999</v>
      </c>
      <c r="L13" s="2" t="s">
        <v>36</v>
      </c>
      <c r="M13" s="2" t="s">
        <v>37</v>
      </c>
    </row>
    <row r="14" spans="1:13" ht="15">
      <c r="A14" s="22" t="s">
        <v>8</v>
      </c>
      <c r="B14" s="23" t="s">
        <v>24</v>
      </c>
      <c r="C14" s="6">
        <v>38</v>
      </c>
      <c r="D14" s="4">
        <v>8</v>
      </c>
      <c r="E14" s="4">
        <v>9</v>
      </c>
      <c r="F14" s="4">
        <v>34</v>
      </c>
      <c r="G14" s="4">
        <v>5</v>
      </c>
      <c r="H14" s="9">
        <f t="shared" si="0"/>
        <v>39</v>
      </c>
      <c r="I14" s="17">
        <v>2413.6799999999998</v>
      </c>
      <c r="J14" s="17">
        <v>529.6</v>
      </c>
      <c r="K14" s="18">
        <f t="shared" si="1"/>
        <v>2943.2799999999997</v>
      </c>
      <c r="L14" s="2" t="s">
        <v>42</v>
      </c>
      <c r="M14" s="2" t="s">
        <v>56</v>
      </c>
    </row>
    <row r="15" spans="1:13" ht="15">
      <c r="A15" s="22" t="s">
        <v>8</v>
      </c>
      <c r="B15" s="23" t="s">
        <v>25</v>
      </c>
      <c r="C15" s="6">
        <v>67</v>
      </c>
      <c r="D15" s="4">
        <v>1</v>
      </c>
      <c r="E15" s="4">
        <v>6</v>
      </c>
      <c r="F15" s="4">
        <v>65</v>
      </c>
      <c r="G15" s="4">
        <v>7</v>
      </c>
      <c r="H15" s="9">
        <f t="shared" si="0"/>
        <v>72</v>
      </c>
      <c r="I15" s="17">
        <v>4405.49</v>
      </c>
      <c r="J15" s="17">
        <v>415.02</v>
      </c>
      <c r="K15" s="18">
        <f t="shared" si="1"/>
        <v>4820.51</v>
      </c>
      <c r="L15" s="2" t="s">
        <v>43</v>
      </c>
      <c r="M15" s="2" t="s">
        <v>44</v>
      </c>
    </row>
    <row r="16" spans="1:13" ht="15">
      <c r="A16" s="25" t="s">
        <v>14</v>
      </c>
      <c r="B16" s="26" t="s">
        <v>23</v>
      </c>
      <c r="C16" s="7">
        <v>79</v>
      </c>
      <c r="D16" s="4">
        <v>5</v>
      </c>
      <c r="E16" s="4">
        <v>0</v>
      </c>
      <c r="F16" s="4">
        <v>68</v>
      </c>
      <c r="G16" s="4">
        <v>6</v>
      </c>
      <c r="H16" s="9">
        <f t="shared" si="0"/>
        <v>74</v>
      </c>
      <c r="I16" s="17">
        <v>18240.16</v>
      </c>
      <c r="J16" s="17">
        <v>4498</v>
      </c>
      <c r="K16" s="18">
        <f t="shared" si="1"/>
        <v>22738.16</v>
      </c>
      <c r="L16" s="2" t="s">
        <v>51</v>
      </c>
    </row>
    <row r="17" spans="1:13" ht="15">
      <c r="A17" s="22" t="s">
        <v>8</v>
      </c>
      <c r="B17" s="23" t="s">
        <v>11</v>
      </c>
      <c r="C17" s="6">
        <v>97</v>
      </c>
      <c r="D17" s="4">
        <v>4</v>
      </c>
      <c r="E17" s="4">
        <v>1</v>
      </c>
      <c r="F17" s="4">
        <v>26</v>
      </c>
      <c r="G17" s="4">
        <v>68</v>
      </c>
      <c r="H17" s="9">
        <f t="shared" si="0"/>
        <v>94</v>
      </c>
      <c r="I17" s="17">
        <v>1616.66</v>
      </c>
      <c r="J17" s="17">
        <v>16331.59</v>
      </c>
      <c r="K17" s="18">
        <f t="shared" si="1"/>
        <v>17948.25</v>
      </c>
      <c r="L17" s="2" t="s">
        <v>61</v>
      </c>
      <c r="M17" s="2" t="s">
        <v>53</v>
      </c>
    </row>
    <row r="18" spans="1:13" ht="15">
      <c r="A18" s="22" t="s">
        <v>8</v>
      </c>
      <c r="B18" s="23" t="s">
        <v>12</v>
      </c>
      <c r="C18" s="6">
        <v>124</v>
      </c>
      <c r="D18" s="4">
        <v>4</v>
      </c>
      <c r="E18" s="4">
        <v>0</v>
      </c>
      <c r="F18" s="4">
        <v>33</v>
      </c>
      <c r="G18" s="4">
        <v>87</v>
      </c>
      <c r="H18" s="9">
        <f t="shared" si="0"/>
        <v>120</v>
      </c>
      <c r="I18" s="17">
        <v>2023.91</v>
      </c>
      <c r="J18" s="17">
        <v>10271.700000000001</v>
      </c>
      <c r="K18" s="18">
        <f t="shared" si="1"/>
        <v>12295.61</v>
      </c>
      <c r="L18" s="2" t="s">
        <v>46</v>
      </c>
    </row>
    <row r="19" spans="1:13" ht="15">
      <c r="A19" s="27" t="s">
        <v>2</v>
      </c>
      <c r="B19" s="28" t="s">
        <v>5</v>
      </c>
      <c r="C19" s="6">
        <v>82</v>
      </c>
      <c r="D19" s="4">
        <v>8</v>
      </c>
      <c r="E19" s="4">
        <v>3</v>
      </c>
      <c r="F19" s="4">
        <v>45</v>
      </c>
      <c r="G19" s="4">
        <v>32</v>
      </c>
      <c r="H19" s="9">
        <f t="shared" si="0"/>
        <v>77</v>
      </c>
      <c r="I19" s="17">
        <v>8692.61</v>
      </c>
      <c r="J19" s="17">
        <v>22500.59</v>
      </c>
      <c r="K19" s="18">
        <f t="shared" si="1"/>
        <v>31193.200000000001</v>
      </c>
      <c r="L19" s="2" t="s">
        <v>50</v>
      </c>
      <c r="M19" s="2" t="s">
        <v>49</v>
      </c>
    </row>
    <row r="20" spans="1:13" ht="15">
      <c r="A20" s="22" t="s">
        <v>2</v>
      </c>
      <c r="B20" s="24" t="s">
        <v>6</v>
      </c>
      <c r="C20" s="6">
        <v>141</v>
      </c>
      <c r="D20" s="4">
        <v>6</v>
      </c>
      <c r="E20" s="4">
        <v>5</v>
      </c>
      <c r="F20" s="4">
        <v>67</v>
      </c>
      <c r="G20" s="4">
        <v>73</v>
      </c>
      <c r="H20" s="9">
        <f t="shared" si="0"/>
        <v>140</v>
      </c>
      <c r="I20" s="19">
        <v>26465.63</v>
      </c>
      <c r="J20" s="19">
        <v>39654.550000000003</v>
      </c>
      <c r="K20" s="18">
        <f t="shared" si="1"/>
        <v>66120.180000000008</v>
      </c>
      <c r="L20" s="2" t="s">
        <v>40</v>
      </c>
      <c r="M20" s="2" t="s">
        <v>41</v>
      </c>
    </row>
    <row r="21" spans="1:13" ht="15">
      <c r="A21" s="22" t="s">
        <v>8</v>
      </c>
      <c r="B21" s="23" t="s">
        <v>13</v>
      </c>
      <c r="C21" s="6">
        <v>58</v>
      </c>
      <c r="D21" s="4">
        <v>5</v>
      </c>
      <c r="E21" s="4">
        <v>0</v>
      </c>
      <c r="F21" s="4">
        <v>43</v>
      </c>
      <c r="G21" s="4">
        <v>10</v>
      </c>
      <c r="H21" s="9">
        <f t="shared" si="0"/>
        <v>53</v>
      </c>
      <c r="I21" s="17">
        <v>4355.84</v>
      </c>
      <c r="J21" s="17">
        <v>2350.02</v>
      </c>
      <c r="K21" s="18">
        <f t="shared" si="1"/>
        <v>6705.8600000000006</v>
      </c>
      <c r="L21" s="2" t="s">
        <v>47</v>
      </c>
    </row>
    <row r="22" spans="1:13" ht="15">
      <c r="A22" s="22" t="s">
        <v>32</v>
      </c>
      <c r="B22" s="24" t="s">
        <v>33</v>
      </c>
      <c r="C22" s="6">
        <v>187</v>
      </c>
      <c r="D22" s="4">
        <v>7</v>
      </c>
      <c r="E22" s="4">
        <v>0</v>
      </c>
      <c r="F22" s="4">
        <v>132</v>
      </c>
      <c r="G22" s="4">
        <v>48</v>
      </c>
      <c r="H22" s="9">
        <f t="shared" si="0"/>
        <v>180</v>
      </c>
      <c r="I22" s="17">
        <v>14004.25</v>
      </c>
      <c r="J22" s="17">
        <v>36180.14</v>
      </c>
      <c r="K22" s="18">
        <f t="shared" si="1"/>
        <v>50184.39</v>
      </c>
      <c r="L22" s="2" t="s">
        <v>60</v>
      </c>
    </row>
    <row r="23" spans="1:13">
      <c r="C23" s="16"/>
    </row>
    <row r="24" spans="1:13" ht="15">
      <c r="A24" s="32" t="s">
        <v>58</v>
      </c>
      <c r="B24" s="32"/>
      <c r="C24" s="20">
        <f>SUM(C2:C22)</f>
        <v>1321</v>
      </c>
      <c r="D24" s="20">
        <f t="shared" ref="D24:K24" si="2">SUM(D2:D22)</f>
        <v>75</v>
      </c>
      <c r="E24" s="20">
        <f t="shared" si="2"/>
        <v>55</v>
      </c>
      <c r="F24" s="20">
        <f t="shared" si="2"/>
        <v>867</v>
      </c>
      <c r="G24" s="20">
        <f t="shared" si="2"/>
        <v>434</v>
      </c>
      <c r="H24" s="20">
        <f t="shared" si="2"/>
        <v>1301</v>
      </c>
      <c r="I24" s="21">
        <f t="shared" si="2"/>
        <v>156643</v>
      </c>
      <c r="J24" s="21">
        <f t="shared" si="2"/>
        <v>197976.14999999997</v>
      </c>
      <c r="K24" s="21">
        <f t="shared" si="2"/>
        <v>354619.15</v>
      </c>
    </row>
  </sheetData>
  <sortState ref="A1:M22">
    <sortCondition ref="B1:B22"/>
  </sortState>
  <mergeCells count="1">
    <mergeCell ref="A24: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ESGBU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KAUFFMANN Martine</dc:creator>
  <cp:lastModifiedBy>TRITSCH Claire-Line</cp:lastModifiedBy>
  <cp:revision>4</cp:revision>
  <cp:lastPrinted>2020-01-06T08:18:27Z</cp:lastPrinted>
  <dcterms:created xsi:type="dcterms:W3CDTF">2015-10-07T05:45:54Z</dcterms:created>
  <dcterms:modified xsi:type="dcterms:W3CDTF">2023-01-09T12:29:01Z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